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Instructions" sheetId="1" state="visible" r:id="rId3"/>
    <sheet name="Sample (illustrative)" sheetId="2" state="visible" r:id="rId4"/>
    <sheet name="Blank"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<sst xmlns="http://schemas.openxmlformats.org/spreadsheetml/2006/main" count="136" uniqueCount="94">
  <si>
    <t xml:space="preserve">Invoice Check: acceptance cases and expected holds</t>
  </si>
  <si>
    <t xml:space="preserve">Works Better (worksbetter.ai), 3 November 2026. For a business that checks draft invoices against the quote and the job before they reach Xero or MYOB. General information, not accounting, tax or legal advice.</t>
  </si>
  <si>
    <t xml:space="preserve">What it is for</t>
  </si>
  <si>
    <t xml:space="preserve">To agree, before you rely on a check, which draft invoices it should hold and why. Each case has a quote, a job and a draft invoice with matching numbers, the result you expect and the reason. After a change to the mapping or the workflow, run the same cases again and compare.</t>
  </si>
  <si>
    <t xml:space="preserve">How to use it</t>
  </si>
  <si>
    <t xml:space="preserve">1. Use test data only. Never import the sample rows, and never run a test through a live Xero or MYOB file unless your bookkeeper has agreed how it is removed.</t>
  </si>
  <si>
    <t xml:space="preserve">2. Open the Blank sheet. For each case, type the quote, job and draft invoice numbers and the amounts in the yellow cells. The grey cells work out the expected invoice and what the arithmetic says.</t>
  </si>
  <si>
    <t xml:space="preserve">3. Type the result you expect (Hold or No hold) and the reason. The summary counts how many of your expected results agree with the arithmetic.</t>
  </si>
  <si>
    <t xml:space="preserve">4. Run the check. In the blue cells record the actual result, any defect, the retest result and who signed off. A check proposes a hold. A person decides what happens to the invoice.</t>
  </si>
  <si>
    <t xml:space="preserve">The four cases in the sample</t>
  </si>
  <si>
    <t xml:space="preserve">An exact match, a recorded variation missing from the draft invoice, a likely duplicate, and a total that differs from the quote with no variation recorded. Add your own: a deposit, a credit note, a supplier cost passed on, a job with two invoices.</t>
  </si>
  <si>
    <t xml:space="preserve">What this does not do</t>
  </si>
  <si>
    <t xml:space="preserve">It checks amounts and identifiers. It does not decide whether an invoice meets the tax invoice rules, or whether a variation is owed. Those are for you and your accountant.</t>
  </si>
  <si>
    <t xml:space="preserve">The three sheets</t>
  </si>
  <si>
    <t xml:space="preserve">Instructions: this sheet. Sample (illustrative): four invented cases, every figure adds up. Blank: your own cases.</t>
  </si>
  <si>
    <t xml:space="preserve">More: https://worksbetter.ai/simpro-xero-invoice-automation/</t>
  </si>
  <si>
    <t xml:space="preserve">Invoice Check acceptance cases and expected holds (illustrative sample)</t>
  </si>
  <si>
    <t xml:space="preserve">Sample data only. Never import these rows into a live system. Yellow cells are typed, grey cells are formulas, blue cells are for the tester and the person who signs off.</t>
  </si>
  <si>
    <t xml:space="preserve">Case</t>
  </si>
  <si>
    <t xml:space="preserve">What it tests</t>
  </si>
  <si>
    <t xml:space="preserve">Quote</t>
  </si>
  <si>
    <t xml:space="preserve">Job</t>
  </si>
  <si>
    <t xml:space="preserve">Draft invoice</t>
  </si>
  <si>
    <t xml:space="preserve">Quote total excl GST (A$)</t>
  </si>
  <si>
    <t xml:space="preserve">Variations recorded on the job excl GST (A$)</t>
  </si>
  <si>
    <t xml:space="preserve">Total already invoiced for this job (A$)</t>
  </si>
  <si>
    <t xml:space="preserve">Draft invoice total excl GST (A$)</t>
  </si>
  <si>
    <t xml:space="preserve">Expected invoice (A$)</t>
  </si>
  <si>
    <t xml:space="preserve">Draft less expected (A$)</t>
  </si>
  <si>
    <t xml:space="preserve">Arithmetic says</t>
  </si>
  <si>
    <t xml:space="preserve">Expected result</t>
  </si>
  <si>
    <t xml:space="preserve">Why</t>
  </si>
  <si>
    <t xml:space="preserve">Actual result</t>
  </si>
  <si>
    <t xml:space="preserve">Defect found? (note)</t>
  </si>
  <si>
    <t xml:space="preserve">Retest result</t>
  </si>
  <si>
    <t xml:space="preserve">Person decides</t>
  </si>
  <si>
    <t xml:space="preserve">Signed off by</t>
  </si>
  <si>
    <t xml:space="preserve">Date</t>
  </si>
  <si>
    <t xml:space="preserve">C1</t>
  </si>
  <si>
    <t xml:space="preserve">Exact match</t>
  </si>
  <si>
    <t xml:space="preserve">Q-5101</t>
  </si>
  <si>
    <t xml:space="preserve">J-2101</t>
  </si>
  <si>
    <t xml:space="preserve">INV-5101</t>
  </si>
  <si>
    <t xml:space="preserve">No hold</t>
  </si>
  <si>
    <t xml:space="preserve">The draft invoice equals the quote and no variation is recorded.</t>
  </si>
  <si>
    <t xml:space="preserve">None</t>
  </si>
  <si>
    <t xml:space="preserve">Approve the invoice.</t>
  </si>
  <si>
    <t xml:space="preserve">Sam (sample)</t>
  </si>
  <si>
    <t xml:space="preserve">C2</t>
  </si>
  <si>
    <t xml:space="preserve">Variation missing from the invoice</t>
  </si>
  <si>
    <t xml:space="preserve">Q-5102</t>
  </si>
  <si>
    <t xml:space="preserve">J-2102</t>
  </si>
  <si>
    <t xml:space="preserve">INV-5102</t>
  </si>
  <si>
    <t xml:space="preserve">Hold</t>
  </si>
  <si>
    <t xml:space="preserve">A variation of A$350.00 is recorded on the job but is not on the draft invoice.</t>
  </si>
  <si>
    <t xml:space="preserve">Add the variation, then approve.</t>
  </si>
  <si>
    <t xml:space="preserve">C3</t>
  </si>
  <si>
    <t xml:space="preserve">Likely duplicate</t>
  </si>
  <si>
    <t xml:space="preserve">Q-5103</t>
  </si>
  <si>
    <t xml:space="preserve">J-2103</t>
  </si>
  <si>
    <t xml:space="preserve">INV-5103</t>
  </si>
  <si>
    <t xml:space="preserve">An invoice for this job and this amount (INV-5099) is already in the ledger.</t>
  </si>
  <si>
    <t xml:space="preserve">Reject the draft.</t>
  </si>
  <si>
    <t xml:space="preserve">C4</t>
  </si>
  <si>
    <t xml:space="preserve">Total differs from the quote</t>
  </si>
  <si>
    <t xml:space="preserve">Q-5104</t>
  </si>
  <si>
    <t xml:space="preserve">J-2104</t>
  </si>
  <si>
    <t xml:space="preserve">INV-5104</t>
  </si>
  <si>
    <t xml:space="preserve">The draft invoice is A$450.00 above the quote and no variation is recorded.</t>
  </si>
  <si>
    <t xml:space="preserve">Ask the customer what changed.</t>
  </si>
  <si>
    <t xml:space="preserve">Summary</t>
  </si>
  <si>
    <t xml:space="preserve">Cases with an expected result</t>
  </si>
  <si>
    <t xml:space="preserve">Cases expected to hold</t>
  </si>
  <si>
    <t xml:space="preserve">Cases expected not to hold</t>
  </si>
  <si>
    <t xml:space="preserve">Expected result agrees with the arithmetic</t>
  </si>
  <si>
    <t xml:space="preserve">Actual result matches expected</t>
  </si>
  <si>
    <t xml:space="preserve">Invoice Check acceptance cases and expected holds</t>
  </si>
  <si>
    <t xml:space="preserve">Yellow cells are typed, grey cells are formulas, blue cells are for the tester and the person who signs off. Use test data only.</t>
  </si>
  <si>
    <t xml:space="preserve">C5</t>
  </si>
  <si>
    <t xml:space="preserve">C6</t>
  </si>
  <si>
    <t xml:space="preserve">C7</t>
  </si>
  <si>
    <t xml:space="preserve">C8</t>
  </si>
  <si>
    <t xml:space="preserve">C9</t>
  </si>
  <si>
    <t xml:space="preserve">C10</t>
  </si>
  <si>
    <t xml:space="preserve">C11</t>
  </si>
  <si>
    <t xml:space="preserve">C12</t>
  </si>
  <si>
    <t xml:space="preserve">C13</t>
  </si>
  <si>
    <t xml:space="preserve">C14</t>
  </si>
  <si>
    <t xml:space="preserve">C15</t>
  </si>
  <si>
    <t xml:space="preserve">C16</t>
  </si>
  <si>
    <t xml:space="preserve">C17</t>
  </si>
  <si>
    <t xml:space="preserve">C18</t>
  </si>
  <si>
    <t xml:space="preserve">C19</t>
  </si>
  <si>
    <t xml:space="preserve">C20</t>
  </si>
</sst>
</file>

<file path=xl/styles.xml><?xml version="1.0" encoding="utf-8"?>
<styleSheet xmlns="http://schemas.openxmlformats.org/spreadsheetml/2006/main">
  <numFmts count="3">
    <numFmt numFmtId="164" formatCode="General"/>
    <numFmt numFmtId="165" formatCode="#,##0.00"/>
    <numFmt numFmtId="166" formatCode="d\ mmm\ yyyy"/>
  </numFmts>
  <fonts count="9">
    <font>
      <sz val="11"/>
      <color theme="1"/>
      <name val="Calibri"/>
      <family val="2"/>
      <charset val="1"/>
    </font>
    <font>
      <sz val="10"/>
      <name val="Arial"/>
      <family val="0"/>
    </font>
    <font>
      <sz val="10"/>
      <name val="Arial"/>
      <family val="0"/>
    </font>
    <font>
      <sz val="10"/>
      <name val="Arial"/>
      <family val="0"/>
    </font>
    <font>
      <b val="true"/>
      <sz val="15"/>
      <name val="Cambria"/>
      <family val="0"/>
      <charset val="1"/>
    </font>
    <font>
      <sz val="11"/>
      <name val="Calibri"/>
      <family val="0"/>
      <charset val="1"/>
    </font>
    <font>
      <b val="true"/>
      <sz val="12"/>
      <name val="Cambria"/>
      <family val="0"/>
      <charset val="1"/>
    </font>
    <font>
      <i val="true"/>
      <sz val="10"/>
      <color rgb="FF555555"/>
      <name val="Calibri"/>
      <family val="0"/>
      <charset val="1"/>
    </font>
    <font>
      <b val="true"/>
      <sz val="11"/>
      <color rgb="FFFFFFFF"/>
      <name val="Cambria"/>
      <family val="0"/>
      <charset val="1"/>
    </font>
  </fonts>
  <fills count="6">
    <fill>
      <patternFill patternType="none"/>
    </fill>
    <fill>
      <patternFill patternType="gray125"/>
    </fill>
    <fill>
      <patternFill patternType="solid">
        <fgColor rgb="FF1F1F1F"/>
        <bgColor rgb="FF333300"/>
      </patternFill>
    </fill>
    <fill>
      <patternFill patternType="solid">
        <fgColor rgb="FFFFF4CC"/>
        <bgColor rgb="FFEFEFEF"/>
      </patternFill>
    </fill>
    <fill>
      <patternFill patternType="solid">
        <fgColor rgb="FFEFEFEF"/>
        <bgColor rgb="FFE3EEF9"/>
      </patternFill>
    </fill>
    <fill>
      <patternFill patternType="solid">
        <fgColor rgb="FFE3EEF9"/>
        <bgColor rgb="FFEFEFEF"/>
      </patternFill>
    </fill>
  </fills>
  <borders count="3">
    <border diagonalUp="false" diagonalDown="false">
      <left/>
      <right/>
      <top/>
      <bottom/>
      <diagonal/>
    </border>
    <border diagonalUp="false" diagonalDown="false">
      <left style="thin">
        <color rgb="FF999999"/>
      </left>
      <right style="thin">
        <color rgb="FF999999"/>
      </right>
      <top style="thin">
        <color rgb="FF999999"/>
      </top>
      <bottom style="thin">
        <color rgb="FF999999"/>
      </bottom>
      <diagonal/>
    </border>
    <border diagonalUp="false" diagonalDown="false">
      <left style="thin">
        <color rgb="FF999999"/>
      </left>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0" fillId="3" borderId="1" xfId="0" applyFont="true" applyBorder="true" applyAlignment="true" applyProtection="false">
      <alignment horizontal="general" vertical="top" textRotation="0" wrapText="true" indent="0" shrinkToFit="false"/>
      <protection locked="true" hidden="false"/>
    </xf>
    <xf numFmtId="165" fontId="0" fillId="3" borderId="1" xfId="0" applyFont="false" applyBorder="true" applyAlignment="true" applyProtection="false">
      <alignment horizontal="general" vertical="top" textRotation="0" wrapText="true" indent="0" shrinkToFit="false"/>
      <protection locked="true" hidden="false"/>
    </xf>
    <xf numFmtId="165" fontId="0" fillId="4" borderId="1" xfId="0" applyFont="false" applyBorder="true" applyAlignment="true" applyProtection="false">
      <alignment horizontal="general" vertical="top" textRotation="0" wrapText="true" indent="0" shrinkToFit="false"/>
      <protection locked="true" hidden="false"/>
    </xf>
    <xf numFmtId="164" fontId="0" fillId="4" borderId="1" xfId="0" applyFont="false" applyBorder="true" applyAlignment="true" applyProtection="false">
      <alignment horizontal="general" vertical="top" textRotation="0" wrapText="true" indent="0" shrinkToFit="false"/>
      <protection locked="true" hidden="false"/>
    </xf>
    <xf numFmtId="164" fontId="0" fillId="5" borderId="1" xfId="0" applyFont="true" applyBorder="true" applyAlignment="true" applyProtection="false">
      <alignment horizontal="general" vertical="top" textRotation="0" wrapText="true" indent="0" shrinkToFit="false"/>
      <protection locked="true" hidden="false"/>
    </xf>
    <xf numFmtId="166" fontId="0" fillId="5" borderId="1" xfId="0" applyFont="false" applyBorder="true" applyAlignment="true" applyProtection="false">
      <alignment horizontal="general" vertical="top" textRotation="0" wrapText="true" indent="0" shrinkToFit="false"/>
      <protection locked="true" hidden="false"/>
    </xf>
    <xf numFmtId="164" fontId="0" fillId="4"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CC"/>
      <rgbColor rgb="FFE3EE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FEFEF"/>
      <rgbColor rgb="FFCCFFCC"/>
      <rgbColor rgb="FFFFFF99"/>
      <rgbColor rgb="FF99CCFF"/>
      <rgbColor rgb="FFFF99CC"/>
      <rgbColor rgb="FFCC99FF"/>
      <rgbColor rgb="FFFFCC99"/>
      <rgbColor rgb="FF3366FF"/>
      <rgbColor rgb="FF33CCCC"/>
      <rgbColor rgb="FF99CC00"/>
      <rgbColor rgb="FFFFCC00"/>
      <rgbColor rgb="FFFFB000"/>
      <rgbColor rgb="FFFF6600"/>
      <rgbColor rgb="FF555555"/>
      <rgbColor rgb="FF999999"/>
      <rgbColor rgb="FF003366"/>
      <rgbColor rgb="FF339966"/>
      <rgbColor rgb="FF003300"/>
      <rgbColor rgb="FF333300"/>
      <rgbColor rgb="FF993300"/>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8.55" hidden="false" customHeight="false" outlineLevel="0" collapsed="false">
      <c r="A1" s="1" t="s">
        <v>0</v>
      </c>
    </row>
    <row r="3" customFormat="false" ht="30" hidden="false" customHeight="true" outlineLevel="0" collapsed="false">
      <c r="A3" s="2" t="s">
        <v>1</v>
      </c>
    </row>
    <row r="4" customFormat="false" ht="15" hidden="false" customHeight="false" outlineLevel="0" collapsed="false">
      <c r="A4" s="3" t="s">
        <v>2</v>
      </c>
    </row>
    <row r="5" customFormat="false" ht="45" hidden="false" customHeight="true" outlineLevel="0" collapsed="false">
      <c r="A5" s="2" t="s">
        <v>3</v>
      </c>
    </row>
    <row r="6" customFormat="false" ht="15" hidden="false" customHeight="false" outlineLevel="0" collapsed="false">
      <c r="A6" s="3" t="s">
        <v>4</v>
      </c>
    </row>
    <row r="7" customFormat="false" ht="30" hidden="false" customHeight="true" outlineLevel="0" collapsed="false">
      <c r="A7" s="2" t="s">
        <v>5</v>
      </c>
    </row>
    <row r="8" customFormat="false" ht="30" hidden="false" customHeight="true" outlineLevel="0" collapsed="false">
      <c r="A8" s="2" t="s">
        <v>6</v>
      </c>
    </row>
    <row r="9" customFormat="false" ht="30" hidden="false" customHeight="true" outlineLevel="0" collapsed="false">
      <c r="A9" s="2" t="s">
        <v>7</v>
      </c>
    </row>
    <row r="10" customFormat="false" ht="30" hidden="false" customHeight="true" outlineLevel="0" collapsed="false">
      <c r="A10" s="2" t="s">
        <v>8</v>
      </c>
    </row>
    <row r="11" customFormat="false" ht="15" hidden="false" customHeight="false" outlineLevel="0" collapsed="false">
      <c r="A11" s="3" t="s">
        <v>9</v>
      </c>
    </row>
    <row r="12" customFormat="false" ht="45" hidden="false" customHeight="true" outlineLevel="0" collapsed="false">
      <c r="A12" s="2" t="s">
        <v>10</v>
      </c>
    </row>
    <row r="13" customFormat="false" ht="15" hidden="false" customHeight="false" outlineLevel="0" collapsed="false">
      <c r="A13" s="3" t="s">
        <v>11</v>
      </c>
    </row>
    <row r="14" customFormat="false" ht="30" hidden="false" customHeight="true" outlineLevel="0" collapsed="false">
      <c r="A14" s="2" t="s">
        <v>12</v>
      </c>
    </row>
    <row r="15" customFormat="false" ht="15" hidden="false" customHeight="false" outlineLevel="0" collapsed="false">
      <c r="A15" s="3" t="s">
        <v>13</v>
      </c>
    </row>
    <row r="16" customFormat="false" ht="30" hidden="false" customHeight="true" outlineLevel="0" collapsed="false">
      <c r="A16" s="2" t="s">
        <v>14</v>
      </c>
    </row>
    <row r="17" customFormat="false" ht="15" hidden="false" customHeight="true" outlineLevel="0" collapsed="false">
      <c r="A17" s="2"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B000"/>
    <pageSetUpPr fitToPage="false"/>
  </sheetPr>
  <dimension ref="A1:T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4"/>
    <col collapsed="false" customWidth="true" hidden="false" outlineLevel="0" max="4" min="3" style="0" width="9"/>
    <col collapsed="false" customWidth="true" hidden="false" outlineLevel="0" max="5" min="5" style="0" width="13"/>
    <col collapsed="false" customWidth="true" hidden="false" outlineLevel="0" max="6" min="6" style="0" width="14"/>
    <col collapsed="false" customWidth="true" hidden="false" outlineLevel="0" max="7" min="7" style="0" width="16"/>
    <col collapsed="false" customWidth="true" hidden="false" outlineLevel="0" max="8" min="8" style="0" width="15"/>
    <col collapsed="false" customWidth="true" hidden="false" outlineLevel="0" max="9" min="9" style="0" width="14"/>
    <col collapsed="false" customWidth="true" hidden="false" outlineLevel="0" max="11" min="10" style="0" width="13"/>
    <col collapsed="false" customWidth="true" hidden="false" outlineLevel="0" max="13" min="12" style="0" width="14"/>
    <col collapsed="false" customWidth="true" hidden="false" outlineLevel="0" max="14" min="14" style="0" width="44"/>
    <col collapsed="false" customWidth="true" hidden="false" outlineLevel="0" max="15" min="15" style="0" width="16"/>
    <col collapsed="false" customWidth="true" hidden="false" outlineLevel="0" max="16" min="16" style="0" width="24"/>
    <col collapsed="false" customWidth="true" hidden="false" outlineLevel="0" max="17" min="17" style="0" width="14"/>
    <col collapsed="false" customWidth="true" hidden="false" outlineLevel="0" max="18" min="18" style="0" width="22"/>
    <col collapsed="false" customWidth="true" hidden="false" outlineLevel="0" max="19" min="19" style="0" width="16"/>
    <col collapsed="false" customWidth="true" hidden="false" outlineLevel="0" max="20" min="20" style="0" width="12"/>
  </cols>
  <sheetData>
    <row r="1" customFormat="false" ht="18.55" hidden="false" customHeight="false" outlineLevel="0" collapsed="false">
      <c r="A1" s="1" t="s">
        <v>16</v>
      </c>
    </row>
    <row r="2" customFormat="false" ht="15" hidden="false" customHeight="false" outlineLevel="0" collapsed="false">
      <c r="A2" s="4" t="s">
        <v>17</v>
      </c>
    </row>
    <row r="4" customFormat="false" ht="45.75" hidden="false" customHeight="true" outlineLevel="0" collapsed="false">
      <c r="A4" s="5" t="s">
        <v>18</v>
      </c>
      <c r="B4" s="5" t="s">
        <v>19</v>
      </c>
      <c r="C4" s="5" t="s">
        <v>20</v>
      </c>
      <c r="D4" s="5" t="s">
        <v>21</v>
      </c>
      <c r="E4" s="5" t="s">
        <v>22</v>
      </c>
      <c r="F4" s="5" t="s">
        <v>23</v>
      </c>
      <c r="G4" s="5" t="s">
        <v>24</v>
      </c>
      <c r="H4" s="5" t="s">
        <v>25</v>
      </c>
      <c r="I4" s="5" t="s">
        <v>26</v>
      </c>
      <c r="J4" s="5" t="s">
        <v>27</v>
      </c>
      <c r="K4" s="5" t="s">
        <v>28</v>
      </c>
      <c r="L4" s="5" t="s">
        <v>29</v>
      </c>
      <c r="M4" s="5" t="s">
        <v>30</v>
      </c>
      <c r="N4" s="5" t="s">
        <v>31</v>
      </c>
      <c r="O4" s="5" t="s">
        <v>32</v>
      </c>
      <c r="P4" s="5" t="s">
        <v>33</v>
      </c>
      <c r="Q4" s="5" t="s">
        <v>34</v>
      </c>
      <c r="R4" s="5" t="s">
        <v>35</v>
      </c>
      <c r="S4" s="5" t="s">
        <v>36</v>
      </c>
      <c r="T4" s="5" t="s">
        <v>37</v>
      </c>
    </row>
    <row r="5" customFormat="false" ht="28.35" hidden="false" customHeight="false" outlineLevel="0" collapsed="false">
      <c r="A5" s="6" t="s">
        <v>38</v>
      </c>
      <c r="B5" s="6" t="s">
        <v>39</v>
      </c>
      <c r="C5" s="6" t="s">
        <v>40</v>
      </c>
      <c r="D5" s="6" t="s">
        <v>41</v>
      </c>
      <c r="E5" s="6" t="s">
        <v>42</v>
      </c>
      <c r="F5" s="7" t="n">
        <v>4500</v>
      </c>
      <c r="G5" s="7" t="n">
        <v>0</v>
      </c>
      <c r="H5" s="7"/>
      <c r="I5" s="7" t="n">
        <v>4500</v>
      </c>
      <c r="J5" s="8" t="n">
        <f aca="false">IF(F5="","",F5+G5)</f>
        <v>4500</v>
      </c>
      <c r="K5" s="8" t="n">
        <f aca="false">IF(OR(I5="",J5=""),"",ROUND(I5-J5,2))</f>
        <v>0</v>
      </c>
      <c r="L5" s="9" t="str">
        <f aca="false">IF(K5="","",IF(AND(H5&lt;&gt;"",H5=I5),"Hold",IF(K5&lt;&gt;0,"Hold","No hold")))</f>
        <v>No hold</v>
      </c>
      <c r="M5" s="6" t="s">
        <v>43</v>
      </c>
      <c r="N5" s="6" t="s">
        <v>44</v>
      </c>
      <c r="O5" s="10" t="s">
        <v>43</v>
      </c>
      <c r="P5" s="10" t="s">
        <v>45</v>
      </c>
      <c r="Q5" s="10"/>
      <c r="R5" s="10" t="s">
        <v>46</v>
      </c>
      <c r="S5" s="10" t="s">
        <v>47</v>
      </c>
      <c r="T5" s="11" t="n">
        <v>46330</v>
      </c>
    </row>
    <row r="6" customFormat="false" ht="28.35" hidden="false" customHeight="false" outlineLevel="0" collapsed="false">
      <c r="A6" s="6" t="s">
        <v>48</v>
      </c>
      <c r="B6" s="6" t="s">
        <v>49</v>
      </c>
      <c r="C6" s="6" t="s">
        <v>50</v>
      </c>
      <c r="D6" s="6" t="s">
        <v>51</v>
      </c>
      <c r="E6" s="6" t="s">
        <v>52</v>
      </c>
      <c r="F6" s="7" t="n">
        <v>4500</v>
      </c>
      <c r="G6" s="7" t="n">
        <v>350</v>
      </c>
      <c r="H6" s="7"/>
      <c r="I6" s="7" t="n">
        <v>4500</v>
      </c>
      <c r="J6" s="8" t="n">
        <f aca="false">IF(F6="","",F6+G6)</f>
        <v>4850</v>
      </c>
      <c r="K6" s="8" t="n">
        <f aca="false">IF(OR(I6="",J6=""),"",ROUND(I6-J6,2))</f>
        <v>-350</v>
      </c>
      <c r="L6" s="9" t="str">
        <f aca="false">IF(K6="","",IF(AND(H6&lt;&gt;"",H6=I6),"Hold",IF(K6&lt;&gt;0,"Hold","No hold")))</f>
        <v>Hold</v>
      </c>
      <c r="M6" s="6" t="s">
        <v>53</v>
      </c>
      <c r="N6" s="6" t="s">
        <v>54</v>
      </c>
      <c r="O6" s="10" t="s">
        <v>53</v>
      </c>
      <c r="P6" s="10" t="s">
        <v>45</v>
      </c>
      <c r="Q6" s="10"/>
      <c r="R6" s="10" t="s">
        <v>55</v>
      </c>
      <c r="S6" s="10" t="s">
        <v>47</v>
      </c>
      <c r="T6" s="11" t="n">
        <v>46330</v>
      </c>
    </row>
    <row r="7" customFormat="false" ht="28.35" hidden="false" customHeight="false" outlineLevel="0" collapsed="false">
      <c r="A7" s="6" t="s">
        <v>56</v>
      </c>
      <c r="B7" s="6" t="s">
        <v>57</v>
      </c>
      <c r="C7" s="6" t="s">
        <v>58</v>
      </c>
      <c r="D7" s="6" t="s">
        <v>59</v>
      </c>
      <c r="E7" s="6" t="s">
        <v>60</v>
      </c>
      <c r="F7" s="7" t="n">
        <v>3200</v>
      </c>
      <c r="G7" s="7" t="n">
        <v>0</v>
      </c>
      <c r="H7" s="7" t="n">
        <v>3200</v>
      </c>
      <c r="I7" s="7" t="n">
        <v>3200</v>
      </c>
      <c r="J7" s="8" t="n">
        <f aca="false">IF(F7="","",F7+G7)</f>
        <v>3200</v>
      </c>
      <c r="K7" s="8" t="n">
        <f aca="false">IF(OR(I7="",J7=""),"",ROUND(I7-J7,2))</f>
        <v>0</v>
      </c>
      <c r="L7" s="9" t="str">
        <f aca="false">IF(K7="","",IF(AND(H7&lt;&gt;"",H7=I7),"Hold",IF(K7&lt;&gt;0,"Hold","No hold")))</f>
        <v>Hold</v>
      </c>
      <c r="M7" s="6" t="s">
        <v>53</v>
      </c>
      <c r="N7" s="6" t="s">
        <v>61</v>
      </c>
      <c r="O7" s="10" t="s">
        <v>53</v>
      </c>
      <c r="P7" s="10" t="s">
        <v>45</v>
      </c>
      <c r="Q7" s="10"/>
      <c r="R7" s="10" t="s">
        <v>62</v>
      </c>
      <c r="S7" s="10" t="s">
        <v>47</v>
      </c>
      <c r="T7" s="11" t="n">
        <v>46330</v>
      </c>
    </row>
    <row r="8" customFormat="false" ht="28.35" hidden="false" customHeight="false" outlineLevel="0" collapsed="false">
      <c r="A8" s="6" t="s">
        <v>63</v>
      </c>
      <c r="B8" s="6" t="s">
        <v>64</v>
      </c>
      <c r="C8" s="6" t="s">
        <v>65</v>
      </c>
      <c r="D8" s="6" t="s">
        <v>66</v>
      </c>
      <c r="E8" s="6" t="s">
        <v>67</v>
      </c>
      <c r="F8" s="7" t="n">
        <v>4500</v>
      </c>
      <c r="G8" s="7" t="n">
        <v>0</v>
      </c>
      <c r="H8" s="7"/>
      <c r="I8" s="7" t="n">
        <v>4950</v>
      </c>
      <c r="J8" s="8" t="n">
        <f aca="false">IF(F8="","",F8+G8)</f>
        <v>4500</v>
      </c>
      <c r="K8" s="8" t="n">
        <f aca="false">IF(OR(I8="",J8=""),"",ROUND(I8-J8,2))</f>
        <v>450</v>
      </c>
      <c r="L8" s="9" t="str">
        <f aca="false">IF(K8="","",IF(AND(H8&lt;&gt;"",H8=I8),"Hold",IF(K8&lt;&gt;0,"Hold","No hold")))</f>
        <v>Hold</v>
      </c>
      <c r="M8" s="6" t="s">
        <v>53</v>
      </c>
      <c r="N8" s="6" t="s">
        <v>68</v>
      </c>
      <c r="O8" s="10" t="s">
        <v>53</v>
      </c>
      <c r="P8" s="10" t="s">
        <v>45</v>
      </c>
      <c r="Q8" s="10"/>
      <c r="R8" s="10" t="s">
        <v>69</v>
      </c>
      <c r="S8" s="10" t="s">
        <v>47</v>
      </c>
      <c r="T8" s="11" t="n">
        <v>46330</v>
      </c>
    </row>
    <row r="11" customFormat="false" ht="15" hidden="false" customHeight="false" outlineLevel="0" collapsed="false">
      <c r="B11" s="3" t="s">
        <v>70</v>
      </c>
    </row>
    <row r="12" customFormat="false" ht="15" hidden="false" customHeight="true" outlineLevel="0" collapsed="false">
      <c r="B12" s="12" t="s">
        <v>71</v>
      </c>
      <c r="C12" s="12"/>
      <c r="D12" s="12"/>
      <c r="E12" s="12"/>
      <c r="F12" s="9" t="n">
        <f aca="false">COUNTIF(M5:M8,"Hold")+COUNTIF(M5:M8,"No hold")</f>
        <v>4</v>
      </c>
    </row>
    <row r="13" customFormat="false" ht="15" hidden="false" customHeight="true" outlineLevel="0" collapsed="false">
      <c r="B13" s="12" t="s">
        <v>72</v>
      </c>
      <c r="C13" s="12"/>
      <c r="D13" s="12"/>
      <c r="E13" s="12"/>
      <c r="F13" s="9" t="n">
        <f aca="false">COUNTIF(M5:M8,"Hold")</f>
        <v>3</v>
      </c>
    </row>
    <row r="14" customFormat="false" ht="15" hidden="false" customHeight="true" outlineLevel="0" collapsed="false">
      <c r="B14" s="12" t="s">
        <v>73</v>
      </c>
      <c r="C14" s="12"/>
      <c r="D14" s="12"/>
      <c r="E14" s="12"/>
      <c r="F14" s="9" t="n">
        <f aca="false">COUNTIF(M5:M8,"No hold")</f>
        <v>1</v>
      </c>
    </row>
    <row r="15" customFormat="false" ht="15" hidden="false" customHeight="true" outlineLevel="0" collapsed="false">
      <c r="B15" s="12" t="s">
        <v>74</v>
      </c>
      <c r="C15" s="12"/>
      <c r="D15" s="12"/>
      <c r="E15" s="12"/>
      <c r="F15" s="9" t="n">
        <f aca="false">SUMPRODUCT((M5:M8&lt;&gt;"")*(M5:M8=L5:L8))</f>
        <v>4</v>
      </c>
    </row>
    <row r="16" customFormat="false" ht="15" hidden="false" customHeight="true" outlineLevel="0" collapsed="false">
      <c r="B16" s="12" t="s">
        <v>75</v>
      </c>
      <c r="C16" s="12"/>
      <c r="D16" s="12"/>
      <c r="E16" s="12"/>
      <c r="F16" s="9" t="n">
        <f aca="false">SUMPRODUCT((O5:O8&lt;&gt;"")*(O5:O8=M5:M8))</f>
        <v>4</v>
      </c>
    </row>
  </sheetData>
  <mergeCells count="5">
    <mergeCell ref="B12:E12"/>
    <mergeCell ref="B13:E13"/>
    <mergeCell ref="B14:E14"/>
    <mergeCell ref="B15:E15"/>
    <mergeCell ref="B16:E16"/>
  </mergeCells>
  <dataValidations count="1">
    <dataValidation allowBlank="true" errorStyle="stop" operator="between" showDropDown="false" showErrorMessage="false" showInputMessage="false" sqref="M5:M8 O5:O8 Q5:Q8" type="list">
      <formula1>"Hold,No hold"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4"/>
    <col collapsed="false" customWidth="true" hidden="false" outlineLevel="0" max="4" min="3" style="0" width="9"/>
    <col collapsed="false" customWidth="true" hidden="false" outlineLevel="0" max="5" min="5" style="0" width="13"/>
    <col collapsed="false" customWidth="true" hidden="false" outlineLevel="0" max="6" min="6" style="0" width="14"/>
    <col collapsed="false" customWidth="true" hidden="false" outlineLevel="0" max="7" min="7" style="0" width="16"/>
    <col collapsed="false" customWidth="true" hidden="false" outlineLevel="0" max="8" min="8" style="0" width="15"/>
    <col collapsed="false" customWidth="true" hidden="false" outlineLevel="0" max="9" min="9" style="0" width="14"/>
    <col collapsed="false" customWidth="true" hidden="false" outlineLevel="0" max="11" min="10" style="0" width="13"/>
    <col collapsed="false" customWidth="true" hidden="false" outlineLevel="0" max="13" min="12" style="0" width="14"/>
    <col collapsed="false" customWidth="true" hidden="false" outlineLevel="0" max="14" min="14" style="0" width="44"/>
    <col collapsed="false" customWidth="true" hidden="false" outlineLevel="0" max="15" min="15" style="0" width="16"/>
    <col collapsed="false" customWidth="true" hidden="false" outlineLevel="0" max="16" min="16" style="0" width="24"/>
    <col collapsed="false" customWidth="true" hidden="false" outlineLevel="0" max="17" min="17" style="0" width="14"/>
    <col collapsed="false" customWidth="true" hidden="false" outlineLevel="0" max="18" min="18" style="0" width="22"/>
    <col collapsed="false" customWidth="true" hidden="false" outlineLevel="0" max="19" min="19" style="0" width="16"/>
    <col collapsed="false" customWidth="true" hidden="false" outlineLevel="0" max="20" min="20" style="0" width="12"/>
  </cols>
  <sheetData>
    <row r="1" customFormat="false" ht="18.55" hidden="false" customHeight="false" outlineLevel="0" collapsed="false">
      <c r="A1" s="1" t="s">
        <v>76</v>
      </c>
    </row>
    <row r="2" customFormat="false" ht="15" hidden="false" customHeight="false" outlineLevel="0" collapsed="false">
      <c r="A2" s="4" t="s">
        <v>77</v>
      </c>
    </row>
    <row r="4" customFormat="false" ht="45.75" hidden="false" customHeight="true" outlineLevel="0" collapsed="false">
      <c r="A4" s="5" t="s">
        <v>18</v>
      </c>
      <c r="B4" s="5" t="s">
        <v>19</v>
      </c>
      <c r="C4" s="5" t="s">
        <v>20</v>
      </c>
      <c r="D4" s="5" t="s">
        <v>21</v>
      </c>
      <c r="E4" s="5" t="s">
        <v>22</v>
      </c>
      <c r="F4" s="5" t="s">
        <v>23</v>
      </c>
      <c r="G4" s="5" t="s">
        <v>24</v>
      </c>
      <c r="H4" s="5" t="s">
        <v>25</v>
      </c>
      <c r="I4" s="5" t="s">
        <v>26</v>
      </c>
      <c r="J4" s="5" t="s">
        <v>27</v>
      </c>
      <c r="K4" s="5" t="s">
        <v>28</v>
      </c>
      <c r="L4" s="5" t="s">
        <v>29</v>
      </c>
      <c r="M4" s="5" t="s">
        <v>30</v>
      </c>
      <c r="N4" s="5" t="s">
        <v>31</v>
      </c>
      <c r="O4" s="5" t="s">
        <v>32</v>
      </c>
      <c r="P4" s="5" t="s">
        <v>33</v>
      </c>
      <c r="Q4" s="5" t="s">
        <v>34</v>
      </c>
      <c r="R4" s="5" t="s">
        <v>35</v>
      </c>
      <c r="S4" s="5" t="s">
        <v>36</v>
      </c>
      <c r="T4" s="5" t="s">
        <v>37</v>
      </c>
    </row>
    <row r="5" customFormat="false" ht="15" hidden="false" customHeight="false" outlineLevel="0" collapsed="false">
      <c r="A5" s="6" t="s">
        <v>38</v>
      </c>
      <c r="B5" s="6"/>
      <c r="C5" s="6"/>
      <c r="D5" s="6"/>
      <c r="E5" s="6"/>
      <c r="F5" s="7"/>
      <c r="G5" s="7"/>
      <c r="H5" s="7"/>
      <c r="I5" s="7"/>
      <c r="J5" s="8" t="str">
        <f aca="false">IF(F5="","",F5+G5)</f>
        <v/>
      </c>
      <c r="K5" s="8" t="str">
        <f aca="false">IF(OR(I5="",J5=""),"",ROUND(I5-J5,2))</f>
        <v/>
      </c>
      <c r="L5" s="9" t="str">
        <f aca="false">IF(K5="","",IF(AND(H5&lt;&gt;"",H5=I5),"Hold",IF(K5&lt;&gt;0,"Hold","No hold")))</f>
        <v/>
      </c>
      <c r="M5" s="6"/>
      <c r="N5" s="6"/>
      <c r="O5" s="10"/>
      <c r="P5" s="10"/>
      <c r="Q5" s="10"/>
      <c r="R5" s="10"/>
      <c r="S5" s="10"/>
      <c r="T5" s="11"/>
    </row>
    <row r="6" customFormat="false" ht="15" hidden="false" customHeight="false" outlineLevel="0" collapsed="false">
      <c r="A6" s="6" t="s">
        <v>48</v>
      </c>
      <c r="B6" s="6"/>
      <c r="C6" s="6"/>
      <c r="D6" s="6"/>
      <c r="E6" s="6"/>
      <c r="F6" s="7"/>
      <c r="G6" s="7"/>
      <c r="H6" s="7"/>
      <c r="I6" s="7"/>
      <c r="J6" s="8" t="str">
        <f aca="false">IF(F6="","",F6+G6)</f>
        <v/>
      </c>
      <c r="K6" s="8" t="str">
        <f aca="false">IF(OR(I6="",J6=""),"",ROUND(I6-J6,2))</f>
        <v/>
      </c>
      <c r="L6" s="9" t="str">
        <f aca="false">IF(K6="","",IF(AND(H6&lt;&gt;"",H6=I6),"Hold",IF(K6&lt;&gt;0,"Hold","No hold")))</f>
        <v/>
      </c>
      <c r="M6" s="6"/>
      <c r="N6" s="6"/>
      <c r="O6" s="10"/>
      <c r="P6" s="10"/>
      <c r="Q6" s="10"/>
      <c r="R6" s="10"/>
      <c r="S6" s="10"/>
      <c r="T6" s="11"/>
    </row>
    <row r="7" customFormat="false" ht="15" hidden="false" customHeight="false" outlineLevel="0" collapsed="false">
      <c r="A7" s="6" t="s">
        <v>56</v>
      </c>
      <c r="B7" s="6"/>
      <c r="C7" s="6"/>
      <c r="D7" s="6"/>
      <c r="E7" s="6"/>
      <c r="F7" s="7"/>
      <c r="G7" s="7"/>
      <c r="H7" s="7"/>
      <c r="I7" s="7"/>
      <c r="J7" s="8" t="str">
        <f aca="false">IF(F7="","",F7+G7)</f>
        <v/>
      </c>
      <c r="K7" s="8" t="str">
        <f aca="false">IF(OR(I7="",J7=""),"",ROUND(I7-J7,2))</f>
        <v/>
      </c>
      <c r="L7" s="9" t="str">
        <f aca="false">IF(K7="","",IF(AND(H7&lt;&gt;"",H7=I7),"Hold",IF(K7&lt;&gt;0,"Hold","No hold")))</f>
        <v/>
      </c>
      <c r="M7" s="6"/>
      <c r="N7" s="6"/>
      <c r="O7" s="10"/>
      <c r="P7" s="10"/>
      <c r="Q7" s="10"/>
      <c r="R7" s="10"/>
      <c r="S7" s="10"/>
      <c r="T7" s="11"/>
    </row>
    <row r="8" customFormat="false" ht="15" hidden="false" customHeight="false" outlineLevel="0" collapsed="false">
      <c r="A8" s="6" t="s">
        <v>63</v>
      </c>
      <c r="B8" s="6"/>
      <c r="C8" s="6"/>
      <c r="D8" s="6"/>
      <c r="E8" s="6"/>
      <c r="F8" s="7"/>
      <c r="G8" s="7"/>
      <c r="H8" s="7"/>
      <c r="I8" s="7"/>
      <c r="J8" s="8" t="str">
        <f aca="false">IF(F8="","",F8+G8)</f>
        <v/>
      </c>
      <c r="K8" s="8" t="str">
        <f aca="false">IF(OR(I8="",J8=""),"",ROUND(I8-J8,2))</f>
        <v/>
      </c>
      <c r="L8" s="9" t="str">
        <f aca="false">IF(K8="","",IF(AND(H8&lt;&gt;"",H8=I8),"Hold",IF(K8&lt;&gt;0,"Hold","No hold")))</f>
        <v/>
      </c>
      <c r="M8" s="6"/>
      <c r="N8" s="6"/>
      <c r="O8" s="10"/>
      <c r="P8" s="10"/>
      <c r="Q8" s="10"/>
      <c r="R8" s="10"/>
      <c r="S8" s="10"/>
      <c r="T8" s="11"/>
    </row>
    <row r="9" customFormat="false" ht="15" hidden="false" customHeight="false" outlineLevel="0" collapsed="false">
      <c r="A9" s="6" t="s">
        <v>78</v>
      </c>
      <c r="B9" s="6"/>
      <c r="C9" s="6"/>
      <c r="D9" s="6"/>
      <c r="E9" s="6"/>
      <c r="F9" s="7"/>
      <c r="G9" s="7"/>
      <c r="H9" s="7"/>
      <c r="I9" s="7"/>
      <c r="J9" s="8" t="str">
        <f aca="false">IF(F9="","",F9+G9)</f>
        <v/>
      </c>
      <c r="K9" s="8" t="str">
        <f aca="false">IF(OR(I9="",J9=""),"",ROUND(I9-J9,2))</f>
        <v/>
      </c>
      <c r="L9" s="9" t="str">
        <f aca="false">IF(K9="","",IF(AND(H9&lt;&gt;"",H9=I9),"Hold",IF(K9&lt;&gt;0,"Hold","No hold")))</f>
        <v/>
      </c>
      <c r="M9" s="6"/>
      <c r="N9" s="6"/>
      <c r="O9" s="10"/>
      <c r="P9" s="10"/>
      <c r="Q9" s="10"/>
      <c r="R9" s="10"/>
      <c r="S9" s="10"/>
      <c r="T9" s="11"/>
    </row>
    <row r="10" customFormat="false" ht="15" hidden="false" customHeight="false" outlineLevel="0" collapsed="false">
      <c r="A10" s="6" t="s">
        <v>79</v>
      </c>
      <c r="B10" s="6"/>
      <c r="C10" s="6"/>
      <c r="D10" s="6"/>
      <c r="E10" s="6"/>
      <c r="F10" s="7"/>
      <c r="G10" s="7"/>
      <c r="H10" s="7"/>
      <c r="I10" s="7"/>
      <c r="J10" s="8" t="str">
        <f aca="false">IF(F10="","",F10+G10)</f>
        <v/>
      </c>
      <c r="K10" s="8" t="str">
        <f aca="false">IF(OR(I10="",J10=""),"",ROUND(I10-J10,2))</f>
        <v/>
      </c>
      <c r="L10" s="9" t="str">
        <f aca="false">IF(K10="","",IF(AND(H10&lt;&gt;"",H10=I10),"Hold",IF(K10&lt;&gt;0,"Hold","No hold")))</f>
        <v/>
      </c>
      <c r="M10" s="6"/>
      <c r="N10" s="6"/>
      <c r="O10" s="10"/>
      <c r="P10" s="10"/>
      <c r="Q10" s="10"/>
      <c r="R10" s="10"/>
      <c r="S10" s="10"/>
      <c r="T10" s="11"/>
    </row>
    <row r="11" customFormat="false" ht="15" hidden="false" customHeight="false" outlineLevel="0" collapsed="false">
      <c r="A11" s="6" t="s">
        <v>80</v>
      </c>
      <c r="B11" s="6"/>
      <c r="C11" s="6"/>
      <c r="D11" s="6"/>
      <c r="E11" s="6"/>
      <c r="F11" s="7"/>
      <c r="G11" s="7"/>
      <c r="H11" s="7"/>
      <c r="I11" s="7"/>
      <c r="J11" s="8" t="str">
        <f aca="false">IF(F11="","",F11+G11)</f>
        <v/>
      </c>
      <c r="K11" s="8" t="str">
        <f aca="false">IF(OR(I11="",J11=""),"",ROUND(I11-J11,2))</f>
        <v/>
      </c>
      <c r="L11" s="9" t="str">
        <f aca="false">IF(K11="","",IF(AND(H11&lt;&gt;"",H11=I11),"Hold",IF(K11&lt;&gt;0,"Hold","No hold")))</f>
        <v/>
      </c>
      <c r="M11" s="6"/>
      <c r="N11" s="6"/>
      <c r="O11" s="10"/>
      <c r="P11" s="10"/>
      <c r="Q11" s="10"/>
      <c r="R11" s="10"/>
      <c r="S11" s="10"/>
      <c r="T11" s="11"/>
    </row>
    <row r="12" customFormat="false" ht="15" hidden="false" customHeight="false" outlineLevel="0" collapsed="false">
      <c r="A12" s="6" t="s">
        <v>81</v>
      </c>
      <c r="B12" s="6"/>
      <c r="C12" s="6"/>
      <c r="D12" s="6"/>
      <c r="E12" s="6"/>
      <c r="F12" s="7"/>
      <c r="G12" s="7"/>
      <c r="H12" s="7"/>
      <c r="I12" s="7"/>
      <c r="J12" s="8" t="str">
        <f aca="false">IF(F12="","",F12+G12)</f>
        <v/>
      </c>
      <c r="K12" s="8" t="str">
        <f aca="false">IF(OR(I12="",J12=""),"",ROUND(I12-J12,2))</f>
        <v/>
      </c>
      <c r="L12" s="9" t="str">
        <f aca="false">IF(K12="","",IF(AND(H12&lt;&gt;"",H12=I12),"Hold",IF(K12&lt;&gt;0,"Hold","No hold")))</f>
        <v/>
      </c>
      <c r="M12" s="6"/>
      <c r="N12" s="6"/>
      <c r="O12" s="10"/>
      <c r="P12" s="10"/>
      <c r="Q12" s="10"/>
      <c r="R12" s="10"/>
      <c r="S12" s="10"/>
      <c r="T12" s="11"/>
    </row>
    <row r="13" customFormat="false" ht="15" hidden="false" customHeight="false" outlineLevel="0" collapsed="false">
      <c r="A13" s="6" t="s">
        <v>82</v>
      </c>
      <c r="B13" s="6"/>
      <c r="C13" s="6"/>
      <c r="D13" s="6"/>
      <c r="E13" s="6"/>
      <c r="F13" s="7"/>
      <c r="G13" s="7"/>
      <c r="H13" s="7"/>
      <c r="I13" s="7"/>
      <c r="J13" s="8" t="str">
        <f aca="false">IF(F13="","",F13+G13)</f>
        <v/>
      </c>
      <c r="K13" s="8" t="str">
        <f aca="false">IF(OR(I13="",J13=""),"",ROUND(I13-J13,2))</f>
        <v/>
      </c>
      <c r="L13" s="9" t="str">
        <f aca="false">IF(K13="","",IF(AND(H13&lt;&gt;"",H13=I13),"Hold",IF(K13&lt;&gt;0,"Hold","No hold")))</f>
        <v/>
      </c>
      <c r="M13" s="6"/>
      <c r="N13" s="6"/>
      <c r="O13" s="10"/>
      <c r="P13" s="10"/>
      <c r="Q13" s="10"/>
      <c r="R13" s="10"/>
      <c r="S13" s="10"/>
      <c r="T13" s="11"/>
    </row>
    <row r="14" customFormat="false" ht="15" hidden="false" customHeight="false" outlineLevel="0" collapsed="false">
      <c r="A14" s="6" t="s">
        <v>83</v>
      </c>
      <c r="B14" s="6"/>
      <c r="C14" s="6"/>
      <c r="D14" s="6"/>
      <c r="E14" s="6"/>
      <c r="F14" s="7"/>
      <c r="G14" s="7"/>
      <c r="H14" s="7"/>
      <c r="I14" s="7"/>
      <c r="J14" s="8" t="str">
        <f aca="false">IF(F14="","",F14+G14)</f>
        <v/>
      </c>
      <c r="K14" s="8" t="str">
        <f aca="false">IF(OR(I14="",J14=""),"",ROUND(I14-J14,2))</f>
        <v/>
      </c>
      <c r="L14" s="9" t="str">
        <f aca="false">IF(K14="","",IF(AND(H14&lt;&gt;"",H14=I14),"Hold",IF(K14&lt;&gt;0,"Hold","No hold")))</f>
        <v/>
      </c>
      <c r="M14" s="6"/>
      <c r="N14" s="6"/>
      <c r="O14" s="10"/>
      <c r="P14" s="10"/>
      <c r="Q14" s="10"/>
      <c r="R14" s="10"/>
      <c r="S14" s="10"/>
      <c r="T14" s="11"/>
    </row>
    <row r="15" customFormat="false" ht="15" hidden="false" customHeight="false" outlineLevel="0" collapsed="false">
      <c r="A15" s="6" t="s">
        <v>84</v>
      </c>
      <c r="B15" s="6"/>
      <c r="C15" s="6"/>
      <c r="D15" s="6"/>
      <c r="E15" s="6"/>
      <c r="F15" s="7"/>
      <c r="G15" s="7"/>
      <c r="H15" s="7"/>
      <c r="I15" s="7"/>
      <c r="J15" s="8" t="str">
        <f aca="false">IF(F15="","",F15+G15)</f>
        <v/>
      </c>
      <c r="K15" s="8" t="str">
        <f aca="false">IF(OR(I15="",J15=""),"",ROUND(I15-J15,2))</f>
        <v/>
      </c>
      <c r="L15" s="9" t="str">
        <f aca="false">IF(K15="","",IF(AND(H15&lt;&gt;"",H15=I15),"Hold",IF(K15&lt;&gt;0,"Hold","No hold")))</f>
        <v/>
      </c>
      <c r="M15" s="6"/>
      <c r="N15" s="6"/>
      <c r="O15" s="10"/>
      <c r="P15" s="10"/>
      <c r="Q15" s="10"/>
      <c r="R15" s="10"/>
      <c r="S15" s="10"/>
      <c r="T15" s="11"/>
    </row>
    <row r="16" customFormat="false" ht="15" hidden="false" customHeight="false" outlineLevel="0" collapsed="false">
      <c r="A16" s="6" t="s">
        <v>85</v>
      </c>
      <c r="B16" s="6"/>
      <c r="C16" s="6"/>
      <c r="D16" s="6"/>
      <c r="E16" s="6"/>
      <c r="F16" s="7"/>
      <c r="G16" s="7"/>
      <c r="H16" s="7"/>
      <c r="I16" s="7"/>
      <c r="J16" s="8" t="str">
        <f aca="false">IF(F16="","",F16+G16)</f>
        <v/>
      </c>
      <c r="K16" s="8" t="str">
        <f aca="false">IF(OR(I16="",J16=""),"",ROUND(I16-J16,2))</f>
        <v/>
      </c>
      <c r="L16" s="9" t="str">
        <f aca="false">IF(K16="","",IF(AND(H16&lt;&gt;"",H16=I16),"Hold",IF(K16&lt;&gt;0,"Hold","No hold")))</f>
        <v/>
      </c>
      <c r="M16" s="6"/>
      <c r="N16" s="6"/>
      <c r="O16" s="10"/>
      <c r="P16" s="10"/>
      <c r="Q16" s="10"/>
      <c r="R16" s="10"/>
      <c r="S16" s="10"/>
      <c r="T16" s="11"/>
    </row>
    <row r="17" customFormat="false" ht="15" hidden="false" customHeight="false" outlineLevel="0" collapsed="false">
      <c r="A17" s="6" t="s">
        <v>86</v>
      </c>
      <c r="B17" s="6"/>
      <c r="C17" s="6"/>
      <c r="D17" s="6"/>
      <c r="E17" s="6"/>
      <c r="F17" s="7"/>
      <c r="G17" s="7"/>
      <c r="H17" s="7"/>
      <c r="I17" s="7"/>
      <c r="J17" s="8" t="str">
        <f aca="false">IF(F17="","",F17+G17)</f>
        <v/>
      </c>
      <c r="K17" s="8" t="str">
        <f aca="false">IF(OR(I17="",J17=""),"",ROUND(I17-J17,2))</f>
        <v/>
      </c>
      <c r="L17" s="9" t="str">
        <f aca="false">IF(K17="","",IF(AND(H17&lt;&gt;"",H17=I17),"Hold",IF(K17&lt;&gt;0,"Hold","No hold")))</f>
        <v/>
      </c>
      <c r="M17" s="6"/>
      <c r="N17" s="6"/>
      <c r="O17" s="10"/>
      <c r="P17" s="10"/>
      <c r="Q17" s="10"/>
      <c r="R17" s="10"/>
      <c r="S17" s="10"/>
      <c r="T17" s="11"/>
    </row>
    <row r="18" customFormat="false" ht="15" hidden="false" customHeight="false" outlineLevel="0" collapsed="false">
      <c r="A18" s="6" t="s">
        <v>87</v>
      </c>
      <c r="B18" s="6"/>
      <c r="C18" s="6"/>
      <c r="D18" s="6"/>
      <c r="E18" s="6"/>
      <c r="F18" s="7"/>
      <c r="G18" s="7"/>
      <c r="H18" s="7"/>
      <c r="I18" s="7"/>
      <c r="J18" s="8" t="str">
        <f aca="false">IF(F18="","",F18+G18)</f>
        <v/>
      </c>
      <c r="K18" s="8" t="str">
        <f aca="false">IF(OR(I18="",J18=""),"",ROUND(I18-J18,2))</f>
        <v/>
      </c>
      <c r="L18" s="9" t="str">
        <f aca="false">IF(K18="","",IF(AND(H18&lt;&gt;"",H18=I18),"Hold",IF(K18&lt;&gt;0,"Hold","No hold")))</f>
        <v/>
      </c>
      <c r="M18" s="6"/>
      <c r="N18" s="6"/>
      <c r="O18" s="10"/>
      <c r="P18" s="10"/>
      <c r="Q18" s="10"/>
      <c r="R18" s="10"/>
      <c r="S18" s="10"/>
      <c r="T18" s="11"/>
    </row>
    <row r="19" customFormat="false" ht="15" hidden="false" customHeight="false" outlineLevel="0" collapsed="false">
      <c r="A19" s="6" t="s">
        <v>88</v>
      </c>
      <c r="B19" s="6"/>
      <c r="C19" s="6"/>
      <c r="D19" s="6"/>
      <c r="E19" s="6"/>
      <c r="F19" s="7"/>
      <c r="G19" s="7"/>
      <c r="H19" s="7"/>
      <c r="I19" s="7"/>
      <c r="J19" s="8" t="str">
        <f aca="false">IF(F19="","",F19+G19)</f>
        <v/>
      </c>
      <c r="K19" s="8" t="str">
        <f aca="false">IF(OR(I19="",J19=""),"",ROUND(I19-J19,2))</f>
        <v/>
      </c>
      <c r="L19" s="9" t="str">
        <f aca="false">IF(K19="","",IF(AND(H19&lt;&gt;"",H19=I19),"Hold",IF(K19&lt;&gt;0,"Hold","No hold")))</f>
        <v/>
      </c>
      <c r="M19" s="6"/>
      <c r="N19" s="6"/>
      <c r="O19" s="10"/>
      <c r="P19" s="10"/>
      <c r="Q19" s="10"/>
      <c r="R19" s="10"/>
      <c r="S19" s="10"/>
      <c r="T19" s="11"/>
    </row>
    <row r="20" customFormat="false" ht="15" hidden="false" customHeight="false" outlineLevel="0" collapsed="false">
      <c r="A20" s="6" t="s">
        <v>89</v>
      </c>
      <c r="B20" s="6"/>
      <c r="C20" s="6"/>
      <c r="D20" s="6"/>
      <c r="E20" s="6"/>
      <c r="F20" s="7"/>
      <c r="G20" s="7"/>
      <c r="H20" s="7"/>
      <c r="I20" s="7"/>
      <c r="J20" s="8" t="str">
        <f aca="false">IF(F20="","",F20+G20)</f>
        <v/>
      </c>
      <c r="K20" s="8" t="str">
        <f aca="false">IF(OR(I20="",J20=""),"",ROUND(I20-J20,2))</f>
        <v/>
      </c>
      <c r="L20" s="9" t="str">
        <f aca="false">IF(K20="","",IF(AND(H20&lt;&gt;"",H20=I20),"Hold",IF(K20&lt;&gt;0,"Hold","No hold")))</f>
        <v/>
      </c>
      <c r="M20" s="6"/>
      <c r="N20" s="6"/>
      <c r="O20" s="10"/>
      <c r="P20" s="10"/>
      <c r="Q20" s="10"/>
      <c r="R20" s="10"/>
      <c r="S20" s="10"/>
      <c r="T20" s="11"/>
    </row>
    <row r="21" customFormat="false" ht="15" hidden="false" customHeight="false" outlineLevel="0" collapsed="false">
      <c r="A21" s="6" t="s">
        <v>90</v>
      </c>
      <c r="B21" s="6"/>
      <c r="C21" s="6"/>
      <c r="D21" s="6"/>
      <c r="E21" s="6"/>
      <c r="F21" s="7"/>
      <c r="G21" s="7"/>
      <c r="H21" s="7"/>
      <c r="I21" s="7"/>
      <c r="J21" s="8" t="str">
        <f aca="false">IF(F21="","",F21+G21)</f>
        <v/>
      </c>
      <c r="K21" s="8" t="str">
        <f aca="false">IF(OR(I21="",J21=""),"",ROUND(I21-J21,2))</f>
        <v/>
      </c>
      <c r="L21" s="9" t="str">
        <f aca="false">IF(K21="","",IF(AND(H21&lt;&gt;"",H21=I21),"Hold",IF(K21&lt;&gt;0,"Hold","No hold")))</f>
        <v/>
      </c>
      <c r="M21" s="6"/>
      <c r="N21" s="6"/>
      <c r="O21" s="10"/>
      <c r="P21" s="10"/>
      <c r="Q21" s="10"/>
      <c r="R21" s="10"/>
      <c r="S21" s="10"/>
      <c r="T21" s="11"/>
    </row>
    <row r="22" customFormat="false" ht="15" hidden="false" customHeight="false" outlineLevel="0" collapsed="false">
      <c r="A22" s="6" t="s">
        <v>91</v>
      </c>
      <c r="B22" s="6"/>
      <c r="C22" s="6"/>
      <c r="D22" s="6"/>
      <c r="E22" s="6"/>
      <c r="F22" s="7"/>
      <c r="G22" s="7"/>
      <c r="H22" s="7"/>
      <c r="I22" s="7"/>
      <c r="J22" s="8" t="str">
        <f aca="false">IF(F22="","",F22+G22)</f>
        <v/>
      </c>
      <c r="K22" s="8" t="str">
        <f aca="false">IF(OR(I22="",J22=""),"",ROUND(I22-J22,2))</f>
        <v/>
      </c>
      <c r="L22" s="9" t="str">
        <f aca="false">IF(K22="","",IF(AND(H22&lt;&gt;"",H22=I22),"Hold",IF(K22&lt;&gt;0,"Hold","No hold")))</f>
        <v/>
      </c>
      <c r="M22" s="6"/>
      <c r="N22" s="6"/>
      <c r="O22" s="10"/>
      <c r="P22" s="10"/>
      <c r="Q22" s="10"/>
      <c r="R22" s="10"/>
      <c r="S22" s="10"/>
      <c r="T22" s="11"/>
    </row>
    <row r="23" customFormat="false" ht="15" hidden="false" customHeight="false" outlineLevel="0" collapsed="false">
      <c r="A23" s="6" t="s">
        <v>92</v>
      </c>
      <c r="B23" s="6"/>
      <c r="C23" s="6"/>
      <c r="D23" s="6"/>
      <c r="E23" s="6"/>
      <c r="F23" s="7"/>
      <c r="G23" s="7"/>
      <c r="H23" s="7"/>
      <c r="I23" s="7"/>
      <c r="J23" s="8" t="str">
        <f aca="false">IF(F23="","",F23+G23)</f>
        <v/>
      </c>
      <c r="K23" s="8" t="str">
        <f aca="false">IF(OR(I23="",J23=""),"",ROUND(I23-J23,2))</f>
        <v/>
      </c>
      <c r="L23" s="9" t="str">
        <f aca="false">IF(K23="","",IF(AND(H23&lt;&gt;"",H23=I23),"Hold",IF(K23&lt;&gt;0,"Hold","No hold")))</f>
        <v/>
      </c>
      <c r="M23" s="6"/>
      <c r="N23" s="6"/>
      <c r="O23" s="10"/>
      <c r="P23" s="10"/>
      <c r="Q23" s="10"/>
      <c r="R23" s="10"/>
      <c r="S23" s="10"/>
      <c r="T23" s="11"/>
    </row>
    <row r="24" customFormat="false" ht="15" hidden="false" customHeight="false" outlineLevel="0" collapsed="false">
      <c r="A24" s="6" t="s">
        <v>93</v>
      </c>
      <c r="B24" s="6"/>
      <c r="C24" s="6"/>
      <c r="D24" s="6"/>
      <c r="E24" s="6"/>
      <c r="F24" s="7"/>
      <c r="G24" s="7"/>
      <c r="H24" s="7"/>
      <c r="I24" s="7"/>
      <c r="J24" s="8" t="str">
        <f aca="false">IF(F24="","",F24+G24)</f>
        <v/>
      </c>
      <c r="K24" s="8" t="str">
        <f aca="false">IF(OR(I24="",J24=""),"",ROUND(I24-J24,2))</f>
        <v/>
      </c>
      <c r="L24" s="9" t="str">
        <f aca="false">IF(K24="","",IF(AND(H24&lt;&gt;"",H24=I24),"Hold",IF(K24&lt;&gt;0,"Hold","No hold")))</f>
        <v/>
      </c>
      <c r="M24" s="6"/>
      <c r="N24" s="6"/>
      <c r="O24" s="10"/>
      <c r="P24" s="10"/>
      <c r="Q24" s="10"/>
      <c r="R24" s="10"/>
      <c r="S24" s="10"/>
      <c r="T24" s="11"/>
    </row>
    <row r="27" customFormat="false" ht="15" hidden="false" customHeight="false" outlineLevel="0" collapsed="false">
      <c r="B27" s="3" t="s">
        <v>70</v>
      </c>
    </row>
    <row r="28" customFormat="false" ht="15" hidden="false" customHeight="true" outlineLevel="0" collapsed="false">
      <c r="B28" s="12" t="s">
        <v>71</v>
      </c>
      <c r="C28" s="12"/>
      <c r="D28" s="12"/>
      <c r="E28" s="12"/>
      <c r="F28" s="9" t="n">
        <f aca="false">COUNTIF(M5:M24,"Hold")+COUNTIF(M5:M24,"No hold")</f>
        <v>0</v>
      </c>
    </row>
    <row r="29" customFormat="false" ht="15" hidden="false" customHeight="true" outlineLevel="0" collapsed="false">
      <c r="B29" s="12" t="s">
        <v>72</v>
      </c>
      <c r="C29" s="12"/>
      <c r="D29" s="12"/>
      <c r="E29" s="12"/>
      <c r="F29" s="9" t="n">
        <f aca="false">COUNTIF(M5:M24,"Hold")</f>
        <v>0</v>
      </c>
    </row>
    <row r="30" customFormat="false" ht="15" hidden="false" customHeight="true" outlineLevel="0" collapsed="false">
      <c r="B30" s="12" t="s">
        <v>73</v>
      </c>
      <c r="C30" s="12"/>
      <c r="D30" s="12"/>
      <c r="E30" s="12"/>
      <c r="F30" s="9" t="n">
        <f aca="false">COUNTIF(M5:M24,"No hold")</f>
        <v>0</v>
      </c>
    </row>
    <row r="31" customFormat="false" ht="15" hidden="false" customHeight="true" outlineLevel="0" collapsed="false">
      <c r="B31" s="12" t="s">
        <v>74</v>
      </c>
      <c r="C31" s="12"/>
      <c r="D31" s="12"/>
      <c r="E31" s="12"/>
      <c r="F31" s="9" t="n">
        <f aca="false">SUMPRODUCT((M5:M24&lt;&gt;"")*(M5:M24=L5:L24))</f>
        <v>0</v>
      </c>
    </row>
    <row r="32" customFormat="false" ht="15" hidden="false" customHeight="true" outlineLevel="0" collapsed="false">
      <c r="B32" s="12" t="s">
        <v>75</v>
      </c>
      <c r="C32" s="12"/>
      <c r="D32" s="12"/>
      <c r="E32" s="12"/>
      <c r="F32" s="9" t="n">
        <f aca="false">SUMPRODUCT((O5:O24&lt;&gt;"")*(O5:O24=M5:M24))</f>
        <v>0</v>
      </c>
    </row>
  </sheetData>
  <mergeCells count="5">
    <mergeCell ref="B28:E28"/>
    <mergeCell ref="B29:E29"/>
    <mergeCell ref="B30:E30"/>
    <mergeCell ref="B31:E31"/>
    <mergeCell ref="B32:E32"/>
  </mergeCells>
  <dataValidations count="1">
    <dataValidation allowBlank="true" errorStyle="stop" operator="between" showDropDown="false" showErrorMessage="false" showInputMessage="false" sqref="M5:M24 O5:O24 Q5:Q24" type="list">
      <formula1>"Hold,No hold"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2026-11-02T17:05:26Z</dcterms:created>
  <dc:creator>Works Better</dc:creator>
  <dc:description/>
  <dc:language>en-US</dc:language>
  <cp:lastModifiedBy/>
  <dcterms:modified xsi:type="dcterms:W3CDTF">2026-11-02T17:05:26Z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